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20" windowHeight="2790" activeTab="0"/>
  </bookViews>
  <sheets>
    <sheet name="Hoja1" sheetId="1" r:id="rId1"/>
  </sheets>
  <definedNames>
    <definedName name="_xlnm.Print_Area" localSheetId="0">'Hoja1'!$A$1:$L$98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<sst xmlns="http://schemas.openxmlformats.org/spreadsheetml/2006/main" count="76" uniqueCount="62">
  <si>
    <t>Servicios Personales</t>
  </si>
  <si>
    <t>Participaciones y Aportaciones</t>
  </si>
  <si>
    <t>Aportaciones</t>
  </si>
  <si>
    <t>Estado de Flujos de Efectivo</t>
  </si>
  <si>
    <t>2011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</si>
  <si>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</si>
  <si>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</si>
  <si>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</si>
  <si>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</si>
  <si>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</si>
  <si>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</si>
  <si>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</si>
  <si>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 Producidos en Establecimientos del Gobierno</t>
  </si>
  <si>
    <t>Otras Contribuciones Causadas en Ejercicios Anteriores</t>
  </si>
  <si>
    <t>Participaciones</t>
  </si>
  <si>
    <t>Convenios</t>
  </si>
  <si>
    <t>Transferencias, Asignaciones y Subsidios y Otras ayudas</t>
  </si>
  <si>
    <t>Transferencias internas y Asignaciones al Sector Público</t>
  </si>
  <si>
    <t>Transeferencias al Resto del Sector Público</t>
  </si>
  <si>
    <t>Subsidios y Subvenciones</t>
  </si>
  <si>
    <t>Ayudas Sociales</t>
  </si>
  <si>
    <t>Pensiones y Jubilaciones</t>
  </si>
  <si>
    <t>Transferencias a Fideicomisos, Mandatos y Anàlogos</t>
  </si>
  <si>
    <t>Otros Ingresos</t>
  </si>
  <si>
    <t>Aplicación</t>
  </si>
  <si>
    <t>Materiales y Suministros</t>
  </si>
  <si>
    <t>Servicios Generales</t>
  </si>
  <si>
    <t>Transferencias, Asignaciones y Subsidios y Otras Ayudas</t>
  </si>
  <si>
    <t>Transferencias Internas y Asignaciones al Sector Público</t>
  </si>
  <si>
    <t>Transferencias al resto del Sector Público</t>
  </si>
  <si>
    <t>Transferencias a Fideicomisos, Mandatos y Análogos</t>
  </si>
  <si>
    <t>Transferencias al Exterior</t>
  </si>
  <si>
    <t>Flujos netos de Efectivo por Actividades de Operación</t>
  </si>
  <si>
    <t>Flujos de Efectivo de las Actividades de Inversión</t>
  </si>
  <si>
    <t>Contribuciones de Capital</t>
  </si>
  <si>
    <t>Venta de Activos Físicos</t>
  </si>
  <si>
    <t>Otros</t>
  </si>
  <si>
    <t>Bienes Inmuebles y Muebles</t>
  </si>
  <si>
    <t>Construcciones en Proceso (Obra Pública)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</si>
  <si>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</si>
  <si>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</si>
  <si>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</si>
  <si>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</si>
  <si>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</si>
  <si>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Incremento de Otros Pasivos</t>
  </si>
  <si>
    <t>Disminución de Activos Financieros</t>
  </si>
  <si>
    <t>Incremento de Activos Financieros</t>
  </si>
  <si>
    <t>Servicios de la Deuda</t>
  </si>
  <si>
    <t>Dismunición de Otros Pasivos</t>
  </si>
  <si>
    <t>Flujos netos de Efectivo por Actividades de Financiamiento</t>
  </si>
  <si>
    <t>Incremento/Disminución Neta en el Efectivo y Equivalentes al Efectivo</t>
  </si>
  <si>
    <t>Encargado de la Secretaría</t>
  </si>
  <si>
    <t>del Ayuntamiento</t>
  </si>
  <si>
    <t>Presidente Municipal o Delegado</t>
  </si>
  <si>
    <t>Facultado Conforme a su Reglamento</t>
  </si>
  <si>
    <t>Funcionario Encargado de la</t>
  </si>
  <si>
    <t>Hacienda Municipal</t>
  </si>
  <si>
    <t>Efectivo y Equivalentes al Efectivo al Inicio del Periodo</t>
  </si>
  <si>
    <t>Efectivo y Equivalentes al Efectivo al Final del Periodo</t>
  </si>
  <si>
    <t>2012</t>
  </si>
  <si>
    <t>OPD Municipal Consejo Municipal del Deporte, Puerto Vallarta (COMUDE)</t>
  </si>
  <si>
    <t>ASEJ2012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</si>
</sst>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left"/>
      <protection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5" fillId="33" borderId="14" xfId="0" applyFont="1" applyFill="1" applyBorder="1" applyAlignment="1">
      <alignment horizontal="left"/>
    </xf>
    <xf numFmtId="0" fontId="4" fillId="0" borderId="15" xfId="53" applyFont="1" applyFill="1" applyBorder="1" applyAlignment="1">
      <alignment horizontal="left"/>
      <protection/>
    </xf>
    <xf numFmtId="0" fontId="44" fillId="0" borderId="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Font="1" applyBorder="1" applyAlignment="1">
      <alignment/>
    </xf>
    <xf numFmtId="0" fontId="6" fillId="0" borderId="10" xfId="53" applyFont="1" applyFill="1" applyBorder="1" applyAlignment="1">
      <alignment horizontal="left"/>
      <protection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45" fillId="33" borderId="16" xfId="0" applyNumberFormat="1" applyFont="1" applyFill="1" applyBorder="1" applyAlignment="1">
      <alignment horizontal="center" vertical="center"/>
    </xf>
    <xf numFmtId="0" fontId="4" fillId="0" borderId="17" xfId="53" applyFont="1" applyFill="1" applyBorder="1" applyAlignment="1">
      <alignment horizontal="left"/>
      <protection/>
    </xf>
    <xf numFmtId="0" fontId="4" fillId="0" borderId="10" xfId="53" applyFont="1" applyFill="1" applyBorder="1" applyAlignment="1">
      <alignment horizontal="left"/>
      <protection/>
    </xf>
    <xf numFmtId="0" fontId="3" fillId="0" borderId="10" xfId="53" applyFont="1" applyFill="1" applyBorder="1" applyAlignment="1">
      <alignment horizontal="left"/>
      <protection/>
    </xf>
    <xf numFmtId="49" fontId="45" fillId="33" borderId="18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12" xfId="0" applyFont="1" applyBorder="1" applyAlignment="1">
      <alignment horizontal="left"/>
    </xf>
    <xf numFmtId="0" fontId="45" fillId="0" borderId="12" xfId="0" applyFont="1" applyBorder="1" applyAlignment="1">
      <alignment horizontal="center"/>
    </xf>
    <xf numFmtId="4" fontId="5" fillId="34" borderId="18" xfId="0" applyNumberFormat="1" applyFont="1" applyFill="1" applyBorder="1" applyAlignment="1">
      <alignment horizontal="right"/>
    </xf>
    <xf numFmtId="0" fontId="4" fillId="34" borderId="10" xfId="53" applyFont="1" applyFill="1" applyBorder="1" applyAlignment="1">
      <alignment horizontal="left"/>
      <protection/>
    </xf>
    <xf numFmtId="0" fontId="4" fillId="34" borderId="0" xfId="53" applyFont="1" applyFill="1" applyBorder="1" applyAlignment="1">
      <alignment horizontal="left"/>
      <protection/>
    </xf>
    <xf numFmtId="0" fontId="3" fillId="34" borderId="10" xfId="53" applyFont="1" applyFill="1" applyBorder="1" applyAlignment="1">
      <alignment horizontal="left"/>
      <protection/>
    </xf>
    <xf numFmtId="0" fontId="3" fillId="34" borderId="0" xfId="53" applyFont="1" applyFill="1" applyBorder="1" applyAlignment="1">
      <alignment horizontal="left"/>
      <protection/>
    </xf>
    <xf numFmtId="0" fontId="6" fillId="34" borderId="10" xfId="53" applyFont="1" applyFill="1" applyBorder="1" applyAlignment="1">
      <alignment horizontal="left"/>
      <protection/>
    </xf>
    <xf numFmtId="49" fontId="5" fillId="34" borderId="10" xfId="0" applyNumberFormat="1" applyFont="1" applyFill="1" applyBorder="1" applyAlignment="1">
      <alignment horizontal="left"/>
    </xf>
    <xf numFmtId="49" fontId="5" fillId="34" borderId="0" xfId="0" applyNumberFormat="1" applyFont="1" applyFill="1" applyBorder="1" applyAlignment="1">
      <alignment horizontal="left"/>
    </xf>
    <xf numFmtId="49" fontId="5" fillId="34" borderId="11" xfId="0" applyNumberFormat="1" applyFont="1" applyFill="1" applyBorder="1" applyAlignment="1">
      <alignment horizontal="left"/>
    </xf>
    <xf numFmtId="49" fontId="5" fillId="34" borderId="12" xfId="0" applyNumberFormat="1" applyFont="1" applyFill="1" applyBorder="1" applyAlignment="1">
      <alignment horizontal="left"/>
    </xf>
    <xf numFmtId="4" fontId="45" fillId="33" borderId="0" xfId="0" applyNumberFormat="1" applyFont="1" applyFill="1" applyBorder="1" applyAlignment="1">
      <alignment horizontal="right" vertical="center"/>
    </xf>
    <xf numFmtId="4" fontId="45" fillId="33" borderId="19" xfId="0" applyNumberFormat="1" applyFont="1" applyFill="1" applyBorder="1" applyAlignment="1">
      <alignment horizontal="right" vertical="center"/>
    </xf>
    <xf numFmtId="4" fontId="44" fillId="33" borderId="12" xfId="0" applyNumberFormat="1" applyFont="1" applyFill="1" applyBorder="1" applyAlignment="1">
      <alignment horizontal="right" vertical="center"/>
    </xf>
    <xf numFmtId="4" fontId="44" fillId="33" borderId="20" xfId="0" applyNumberFormat="1" applyFont="1" applyFill="1" applyBorder="1" applyAlignment="1">
      <alignment horizontal="right" vertical="center"/>
    </xf>
    <xf numFmtId="4" fontId="44" fillId="0" borderId="0" xfId="0" applyNumberFormat="1" applyFont="1" applyAlignment="1">
      <alignment horizontal="right" vertical="center"/>
    </xf>
    <xf numFmtId="4" fontId="44" fillId="0" borderId="21" xfId="0" applyNumberFormat="1" applyFont="1" applyBorder="1" applyAlignment="1">
      <alignment horizontal="right" vertical="center"/>
    </xf>
    <xf numFmtId="4" fontId="44" fillId="0" borderId="22" xfId="0" applyNumberFormat="1" applyFont="1" applyBorder="1" applyAlignment="1">
      <alignment horizontal="right" vertical="center"/>
    </xf>
    <xf numFmtId="4" fontId="44" fillId="0" borderId="23" xfId="0" applyNumberFormat="1" applyFont="1" applyBorder="1" applyAlignment="1">
      <alignment horizontal="right" vertical="center"/>
    </xf>
    <xf numFmtId="4" fontId="44" fillId="0" borderId="19" xfId="0" applyNumberFormat="1" applyFont="1" applyBorder="1" applyAlignment="1">
      <alignment horizontal="right" vertical="center"/>
    </xf>
    <xf numFmtId="4" fontId="45" fillId="0" borderId="12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right" vertical="center"/>
    </xf>
    <xf numFmtId="4" fontId="44" fillId="0" borderId="0" xfId="0" applyNumberFormat="1" applyFont="1" applyAlignment="1">
      <alignment horizontal="center" vertical="center"/>
    </xf>
    <xf numFmtId="0" fontId="46" fillId="33" borderId="17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33" borderId="22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19" xfId="0" applyFont="1" applyFill="1" applyBorder="1" applyAlignment="1" applyProtection="1">
      <alignment horizontal="center"/>
      <protection/>
    </xf>
    <xf numFmtId="0" fontId="47" fillId="33" borderId="10" xfId="0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33" borderId="19" xfId="0" applyFont="1" applyFill="1" applyBorder="1" applyAlignment="1">
      <alignment horizontal="center"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48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92</xdr:row>
      <xdr:rowOff>0</xdr:rowOff>
    </xdr:from>
    <xdr:to>
      <xdr:col>2</xdr:col>
      <xdr:colOff>323850</xdr:colOff>
      <xdr:row>97</xdr:row>
      <xdr:rowOff>152400</xdr:rowOff>
    </xdr:to>
    <xdr:sp>
      <xdr:nvSpPr>
        <xdr:cNvPr id="1" name="1 Rectángulo"/>
        <xdr:cNvSpPr>
          <a:spLocks/>
        </xdr:cNvSpPr>
      </xdr:nvSpPr>
      <xdr:spPr>
        <a:xfrm>
          <a:off x="38100" y="14754225"/>
          <a:ext cx="1104900" cy="9906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11</xdr:col>
      <xdr:colOff>0</xdr:colOff>
      <xdr:row>92</xdr:row>
      <xdr:rowOff>0</xdr:rowOff>
    </xdr:from>
    <xdr:to>
      <xdr:col>11</xdr:col>
      <xdr:colOff>923925</xdr:colOff>
      <xdr:row>97</xdr:row>
      <xdr:rowOff>142875</xdr:rowOff>
    </xdr:to>
    <xdr:sp>
      <xdr:nvSpPr>
        <xdr:cNvPr id="2" name="2 Elipse"/>
        <xdr:cNvSpPr>
          <a:spLocks/>
        </xdr:cNvSpPr>
      </xdr:nvSpPr>
      <xdr:spPr>
        <a:xfrm>
          <a:off x="7953375" y="14754225"/>
          <a:ext cx="923925" cy="981075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HOLO-GRAMA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="90" zoomScaleNormal="90" zoomScalePageLayoutView="0" workbookViewId="0" topLeftCell="A76">
      <selection activeCell="M76" sqref="M76"/>
    </sheetView>
  </sheetViews>
  <sheetFormatPr defaultColWidth="11.421875" defaultRowHeight="15"/>
  <cols>
    <col min="1" max="1" width="4.421875" style="8" customWidth="1"/>
    <col min="2" max="2" width="7.8515625" style="8" customWidth="1"/>
    <col min="3" max="6" width="11.57421875" style="8" customWidth="1"/>
    <col min="7" max="7" width="11.140625" style="8" customWidth="1"/>
    <col min="8" max="10" width="11.57421875" style="8" customWidth="1"/>
    <col min="11" max="11" width="14.8515625" style="40" customWidth="1"/>
    <col min="12" max="12" width="14.7109375" style="40" customWidth="1"/>
    <col min="13" max="16384" width="11.421875" style="3" customWidth="1"/>
  </cols>
  <sheetData>
    <row r="1" spans="1:12" ht="16.5" customHeight="1">
      <c r="A1" s="48" t="s">
        <v>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16.5" customHeight="1">
      <c r="A2" s="51" t="s">
        <v>60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16.5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16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9"/>
    </row>
    <row r="5" spans="1:12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36"/>
      <c r="L5" s="37"/>
    </row>
    <row r="6" spans="1:12" ht="4.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38"/>
      <c r="L6" s="39"/>
    </row>
    <row r="7" ht="3" customHeight="1"/>
    <row r="8" spans="1:12" ht="12.75">
      <c r="A8" s="9"/>
      <c r="B8" s="10"/>
      <c r="C8" s="10"/>
      <c r="D8" s="10"/>
      <c r="E8" s="10"/>
      <c r="F8" s="10"/>
      <c r="G8" s="10"/>
      <c r="H8" s="10"/>
      <c r="I8" s="10"/>
      <c r="J8" s="10"/>
      <c r="K8" s="22" t="s">
        <v>59</v>
      </c>
      <c r="L8" s="18" t="s">
        <v>4</v>
      </c>
    </row>
    <row r="9" ht="2.25" customHeight="1"/>
    <row r="10" spans="1:12" ht="12.75">
      <c r="A10" s="19" t="s">
        <v>5</v>
      </c>
      <c r="B10" s="11"/>
      <c r="C10" s="11"/>
      <c r="D10" s="11"/>
      <c r="E10" s="11"/>
      <c r="F10" s="11"/>
      <c r="G10" s="11"/>
      <c r="H10" s="11"/>
      <c r="I10" s="11"/>
      <c r="J10" s="11"/>
      <c r="K10" s="41">
        <v>0</v>
      </c>
      <c r="L10" s="42">
        <v>0</v>
      </c>
    </row>
    <row r="11" spans="1:12" ht="12.75">
      <c r="A11" s="27" t="s">
        <v>6</v>
      </c>
      <c r="B11" s="28"/>
      <c r="C11" s="28"/>
      <c r="D11" s="28"/>
      <c r="E11" s="28"/>
      <c r="F11" s="28"/>
      <c r="G11" s="28"/>
      <c r="H11" s="28"/>
      <c r="I11" s="28"/>
      <c r="J11" s="28"/>
      <c r="K11" s="26">
        <f>SUM(K12:K18,K20,K25,K32)</f>
        <v>9971904.129999999</v>
      </c>
      <c r="L11" s="26">
        <f>SUM(L12:L18,L20,L25,L32)</f>
        <v>10030308.69</v>
      </c>
    </row>
    <row r="12" spans="1:12" ht="12.75">
      <c r="A12" s="21" t="s">
        <v>7</v>
      </c>
      <c r="B12" s="12"/>
      <c r="C12" s="12"/>
      <c r="D12" s="12"/>
      <c r="E12" s="12"/>
      <c r="F12" s="12"/>
      <c r="G12" s="12"/>
      <c r="H12" s="12"/>
      <c r="I12" s="12"/>
      <c r="J12" s="12"/>
      <c r="K12" s="43">
        <v>0</v>
      </c>
      <c r="L12" s="44">
        <v>0</v>
      </c>
    </row>
    <row r="13" spans="1:12" ht="12.75">
      <c r="A13" s="21" t="s">
        <v>8</v>
      </c>
      <c r="B13" s="12"/>
      <c r="C13" s="12"/>
      <c r="D13" s="12"/>
      <c r="E13" s="12"/>
      <c r="F13" s="12"/>
      <c r="G13" s="12"/>
      <c r="H13" s="12"/>
      <c r="I13" s="12"/>
      <c r="J13" s="12"/>
      <c r="K13" s="43">
        <v>0</v>
      </c>
      <c r="L13" s="44">
        <v>0</v>
      </c>
    </row>
    <row r="14" spans="1:12" ht="12.75">
      <c r="A14" s="21" t="s">
        <v>9</v>
      </c>
      <c r="B14" s="12"/>
      <c r="C14" s="12"/>
      <c r="D14" s="12"/>
      <c r="E14" s="12"/>
      <c r="F14" s="12"/>
      <c r="G14" s="12"/>
      <c r="H14" s="12"/>
      <c r="I14" s="12"/>
      <c r="J14" s="12"/>
      <c r="K14" s="43">
        <v>2212872.13</v>
      </c>
      <c r="L14" s="44">
        <v>2290257.97</v>
      </c>
    </row>
    <row r="15" spans="1:12" ht="12.75">
      <c r="A15" s="21" t="s">
        <v>10</v>
      </c>
      <c r="B15" s="12"/>
      <c r="C15" s="12"/>
      <c r="D15" s="12"/>
      <c r="E15" s="12"/>
      <c r="F15" s="12"/>
      <c r="G15" s="12"/>
      <c r="H15" s="12"/>
      <c r="I15" s="12"/>
      <c r="J15" s="12"/>
      <c r="K15" s="43">
        <v>0</v>
      </c>
      <c r="L15" s="44">
        <v>5.09</v>
      </c>
    </row>
    <row r="16" spans="1:12" ht="12.75">
      <c r="A16" s="21" t="s">
        <v>11</v>
      </c>
      <c r="B16" s="12"/>
      <c r="C16" s="12"/>
      <c r="D16" s="12"/>
      <c r="E16" s="12"/>
      <c r="F16" s="12"/>
      <c r="G16" s="12"/>
      <c r="H16" s="12"/>
      <c r="I16" s="12"/>
      <c r="J16" s="12"/>
      <c r="K16" s="43">
        <v>0</v>
      </c>
      <c r="L16" s="44">
        <v>0</v>
      </c>
    </row>
    <row r="17" spans="1:12" ht="12.75">
      <c r="A17" s="21" t="s">
        <v>12</v>
      </c>
      <c r="B17" s="12"/>
      <c r="C17" s="12"/>
      <c r="D17" s="12"/>
      <c r="E17" s="12"/>
      <c r="F17" s="12"/>
      <c r="G17" s="12"/>
      <c r="H17" s="12"/>
      <c r="I17" s="12"/>
      <c r="J17" s="12"/>
      <c r="K17" s="43">
        <v>0</v>
      </c>
      <c r="L17" s="44">
        <v>0</v>
      </c>
    </row>
    <row r="18" spans="1:12" ht="12.75">
      <c r="A18" s="21" t="s">
        <v>13</v>
      </c>
      <c r="B18" s="12"/>
      <c r="C18" s="12"/>
      <c r="D18" s="12"/>
      <c r="E18" s="12"/>
      <c r="F18" s="12"/>
      <c r="G18" s="12"/>
      <c r="H18" s="12"/>
      <c r="I18" s="12"/>
      <c r="J18" s="12"/>
      <c r="K18" s="43">
        <v>0</v>
      </c>
      <c r="L18" s="44">
        <v>0</v>
      </c>
    </row>
    <row r="19" spans="1:12" ht="12.75">
      <c r="A19" s="21"/>
      <c r="B19" s="12"/>
      <c r="C19" s="12"/>
      <c r="D19" s="12"/>
      <c r="E19" s="12"/>
      <c r="F19" s="12"/>
      <c r="G19" s="12"/>
      <c r="H19" s="12"/>
      <c r="I19" s="12"/>
      <c r="J19" s="12"/>
      <c r="K19" s="43"/>
      <c r="L19" s="44"/>
    </row>
    <row r="20" spans="1:12" ht="12.75">
      <c r="A20" s="27" t="s">
        <v>1</v>
      </c>
      <c r="B20" s="28"/>
      <c r="C20" s="28"/>
      <c r="D20" s="28"/>
      <c r="E20" s="28"/>
      <c r="F20" s="28"/>
      <c r="G20" s="28"/>
      <c r="H20" s="28"/>
      <c r="I20" s="28"/>
      <c r="J20" s="28"/>
      <c r="K20" s="26">
        <f>SUM(K21:K23)</f>
        <v>0</v>
      </c>
      <c r="L20" s="26">
        <f>SUM(L21:L23)</f>
        <v>0</v>
      </c>
    </row>
    <row r="21" spans="1:12" ht="12.75">
      <c r="A21" s="13"/>
      <c r="B21" s="2" t="s">
        <v>14</v>
      </c>
      <c r="C21" s="2"/>
      <c r="D21" s="2"/>
      <c r="E21" s="2"/>
      <c r="F21" s="2"/>
      <c r="G21" s="2"/>
      <c r="H21" s="2"/>
      <c r="I21" s="2"/>
      <c r="J21" s="2"/>
      <c r="K21" s="43">
        <v>0</v>
      </c>
      <c r="L21" s="44">
        <v>0</v>
      </c>
    </row>
    <row r="22" spans="1:12" ht="12.75">
      <c r="A22" s="13"/>
      <c r="B22" s="2" t="s">
        <v>2</v>
      </c>
      <c r="C22" s="2"/>
      <c r="D22" s="2"/>
      <c r="E22" s="2"/>
      <c r="F22" s="2"/>
      <c r="G22" s="2"/>
      <c r="H22" s="2"/>
      <c r="I22" s="2"/>
      <c r="J22" s="2"/>
      <c r="K22" s="43">
        <v>0</v>
      </c>
      <c r="L22" s="44">
        <v>0</v>
      </c>
    </row>
    <row r="23" spans="1:12" ht="12.75">
      <c r="A23" s="13"/>
      <c r="B23" s="2" t="s">
        <v>15</v>
      </c>
      <c r="C23" s="2"/>
      <c r="D23" s="2"/>
      <c r="E23" s="2"/>
      <c r="F23" s="2"/>
      <c r="G23" s="2"/>
      <c r="H23" s="2"/>
      <c r="I23" s="2"/>
      <c r="J23" s="2"/>
      <c r="K23" s="43">
        <v>0</v>
      </c>
      <c r="L23" s="44">
        <v>0</v>
      </c>
    </row>
    <row r="24" spans="1:12" ht="12.75">
      <c r="A24" s="13"/>
      <c r="B24" s="2"/>
      <c r="C24" s="2"/>
      <c r="D24" s="2"/>
      <c r="E24" s="2"/>
      <c r="F24" s="2"/>
      <c r="G24" s="2"/>
      <c r="H24" s="2"/>
      <c r="I24" s="2"/>
      <c r="J24" s="2"/>
      <c r="K24" s="43"/>
      <c r="L24" s="44"/>
    </row>
    <row r="25" spans="1:12" ht="12.75">
      <c r="A25" s="27" t="s">
        <v>16</v>
      </c>
      <c r="B25" s="28"/>
      <c r="C25" s="28"/>
      <c r="D25" s="28"/>
      <c r="E25" s="28"/>
      <c r="F25" s="28"/>
      <c r="G25" s="28"/>
      <c r="H25" s="28"/>
      <c r="I25" s="28"/>
      <c r="J25" s="28"/>
      <c r="K25" s="26">
        <f>SUM(K26:K31)</f>
        <v>7759032</v>
      </c>
      <c r="L25" s="26">
        <f>SUM(L26:L31)</f>
        <v>7740045.63</v>
      </c>
    </row>
    <row r="26" spans="1:12" ht="12.75">
      <c r="A26" s="13"/>
      <c r="B26" s="2" t="s">
        <v>17</v>
      </c>
      <c r="C26" s="2"/>
      <c r="D26" s="2"/>
      <c r="E26" s="2"/>
      <c r="F26" s="2"/>
      <c r="G26" s="2"/>
      <c r="H26" s="2"/>
      <c r="I26" s="2"/>
      <c r="J26" s="2"/>
      <c r="K26" s="43">
        <v>0</v>
      </c>
      <c r="L26" s="44">
        <v>0</v>
      </c>
    </row>
    <row r="27" spans="1:12" ht="12.75">
      <c r="A27" s="13"/>
      <c r="B27" s="2" t="s">
        <v>18</v>
      </c>
      <c r="C27" s="2"/>
      <c r="D27" s="2"/>
      <c r="E27" s="2"/>
      <c r="F27" s="2"/>
      <c r="G27" s="2"/>
      <c r="H27" s="2"/>
      <c r="I27" s="2"/>
      <c r="J27" s="2"/>
      <c r="K27" s="43">
        <v>0</v>
      </c>
      <c r="L27" s="44">
        <v>0</v>
      </c>
    </row>
    <row r="28" spans="1:12" ht="12.75">
      <c r="A28" s="13"/>
      <c r="B28" s="2" t="s">
        <v>19</v>
      </c>
      <c r="C28" s="2"/>
      <c r="D28" s="2"/>
      <c r="E28" s="2"/>
      <c r="F28" s="2"/>
      <c r="G28" s="2"/>
      <c r="H28" s="2"/>
      <c r="I28" s="2"/>
      <c r="J28" s="2"/>
      <c r="K28" s="43">
        <v>7759032</v>
      </c>
      <c r="L28" s="44">
        <v>7740045.63</v>
      </c>
    </row>
    <row r="29" spans="1:12" ht="12.75">
      <c r="A29" s="13"/>
      <c r="B29" s="2" t="s">
        <v>20</v>
      </c>
      <c r="C29" s="2"/>
      <c r="D29" s="2"/>
      <c r="E29" s="2"/>
      <c r="F29" s="2"/>
      <c r="G29" s="2"/>
      <c r="H29" s="2"/>
      <c r="I29" s="2"/>
      <c r="J29" s="2"/>
      <c r="K29" s="43">
        <v>0</v>
      </c>
      <c r="L29" s="44">
        <v>0</v>
      </c>
    </row>
    <row r="30" spans="1:12" ht="12.75">
      <c r="A30" s="13"/>
      <c r="B30" s="2" t="s">
        <v>21</v>
      </c>
      <c r="C30" s="2"/>
      <c r="D30" s="2"/>
      <c r="E30" s="2"/>
      <c r="F30" s="2"/>
      <c r="G30" s="2"/>
      <c r="H30" s="2"/>
      <c r="I30" s="2"/>
      <c r="J30" s="2"/>
      <c r="K30" s="43">
        <v>0</v>
      </c>
      <c r="L30" s="44">
        <v>0</v>
      </c>
    </row>
    <row r="31" spans="1:12" ht="12.75">
      <c r="A31" s="13"/>
      <c r="B31" s="2" t="s">
        <v>22</v>
      </c>
      <c r="C31" s="2"/>
      <c r="D31" s="2"/>
      <c r="E31" s="2"/>
      <c r="F31" s="2"/>
      <c r="G31" s="2"/>
      <c r="H31" s="2"/>
      <c r="I31" s="2"/>
      <c r="J31" s="2"/>
      <c r="K31" s="43">
        <v>0</v>
      </c>
      <c r="L31" s="44">
        <v>0</v>
      </c>
    </row>
    <row r="32" spans="1:12" ht="12.75">
      <c r="A32" s="20" t="s">
        <v>23</v>
      </c>
      <c r="B32" s="1"/>
      <c r="C32" s="1"/>
      <c r="D32" s="1"/>
      <c r="E32" s="1"/>
      <c r="F32" s="1"/>
      <c r="G32" s="1"/>
      <c r="H32" s="1"/>
      <c r="I32" s="1"/>
      <c r="J32" s="1"/>
      <c r="K32" s="43">
        <v>0</v>
      </c>
      <c r="L32" s="44">
        <v>0</v>
      </c>
    </row>
    <row r="33" spans="1:12" ht="12.75">
      <c r="A33" s="20"/>
      <c r="B33" s="1"/>
      <c r="C33" s="1"/>
      <c r="D33" s="1"/>
      <c r="E33" s="1"/>
      <c r="F33" s="1"/>
      <c r="G33" s="1"/>
      <c r="H33" s="1"/>
      <c r="I33" s="1"/>
      <c r="J33" s="1"/>
      <c r="K33" s="43"/>
      <c r="L33" s="44"/>
    </row>
    <row r="34" spans="1:12" ht="12.75">
      <c r="A34" s="27" t="s">
        <v>24</v>
      </c>
      <c r="B34" s="28"/>
      <c r="C34" s="28"/>
      <c r="D34" s="28"/>
      <c r="E34" s="28"/>
      <c r="F34" s="28"/>
      <c r="G34" s="28"/>
      <c r="H34" s="28"/>
      <c r="I34" s="28"/>
      <c r="J34" s="28"/>
      <c r="K34" s="26">
        <f>SUM(K35:K38)+K47</f>
        <v>9881378.1</v>
      </c>
      <c r="L34" s="26">
        <f>SUM(L35:L38)+L47</f>
        <v>9803386.03</v>
      </c>
    </row>
    <row r="35" spans="1:12" ht="12.75">
      <c r="A35" s="21" t="s">
        <v>0</v>
      </c>
      <c r="B35" s="2"/>
      <c r="C35" s="2"/>
      <c r="D35" s="2"/>
      <c r="E35" s="2"/>
      <c r="F35" s="2"/>
      <c r="G35" s="2"/>
      <c r="H35" s="2"/>
      <c r="I35" s="2"/>
      <c r="J35" s="2"/>
      <c r="K35" s="43">
        <v>7649017.1</v>
      </c>
      <c r="L35" s="44">
        <v>6149484.1</v>
      </c>
    </row>
    <row r="36" spans="1:12" ht="12.75">
      <c r="A36" s="21" t="s">
        <v>25</v>
      </c>
      <c r="B36" s="2"/>
      <c r="C36" s="2"/>
      <c r="D36" s="2"/>
      <c r="E36" s="2"/>
      <c r="F36" s="2"/>
      <c r="G36" s="2"/>
      <c r="H36" s="2"/>
      <c r="I36" s="2"/>
      <c r="J36" s="2"/>
      <c r="K36" s="43">
        <v>424120.6</v>
      </c>
      <c r="L36" s="44">
        <v>159834.1</v>
      </c>
    </row>
    <row r="37" spans="1:12" ht="12.75">
      <c r="A37" s="21" t="s">
        <v>26</v>
      </c>
      <c r="B37" s="2"/>
      <c r="C37" s="2"/>
      <c r="D37" s="2"/>
      <c r="E37" s="2"/>
      <c r="F37" s="2"/>
      <c r="G37" s="2"/>
      <c r="H37" s="2"/>
      <c r="I37" s="2"/>
      <c r="J37" s="2"/>
      <c r="K37" s="43">
        <v>1355565.48</v>
      </c>
      <c r="L37" s="44">
        <v>3494067.83</v>
      </c>
    </row>
    <row r="38" spans="1:12" ht="12.75">
      <c r="A38" s="29" t="s">
        <v>27</v>
      </c>
      <c r="B38" s="30"/>
      <c r="C38" s="30"/>
      <c r="D38" s="30"/>
      <c r="E38" s="30"/>
      <c r="F38" s="30"/>
      <c r="G38" s="30"/>
      <c r="H38" s="30"/>
      <c r="I38" s="30"/>
      <c r="J38" s="30"/>
      <c r="K38" s="26">
        <f>SUM(K39:K45)</f>
        <v>452674.92</v>
      </c>
      <c r="L38" s="26">
        <f>SUM(L39:L45)</f>
        <v>0</v>
      </c>
    </row>
    <row r="39" spans="1:12" ht="12.75">
      <c r="A39" s="13"/>
      <c r="B39" s="2" t="s">
        <v>28</v>
      </c>
      <c r="C39" s="2"/>
      <c r="D39" s="2"/>
      <c r="E39" s="2"/>
      <c r="F39" s="2"/>
      <c r="G39" s="2"/>
      <c r="H39" s="2"/>
      <c r="I39" s="2"/>
      <c r="J39" s="2"/>
      <c r="K39" s="43">
        <v>0</v>
      </c>
      <c r="L39" s="44">
        <v>0</v>
      </c>
    </row>
    <row r="40" spans="1:12" ht="12.75">
      <c r="A40" s="13"/>
      <c r="B40" s="2" t="s">
        <v>29</v>
      </c>
      <c r="C40" s="2"/>
      <c r="D40" s="2"/>
      <c r="E40" s="2"/>
      <c r="F40" s="2"/>
      <c r="G40" s="2"/>
      <c r="H40" s="2"/>
      <c r="I40" s="2"/>
      <c r="J40" s="2"/>
      <c r="K40" s="43">
        <v>0</v>
      </c>
      <c r="L40" s="44">
        <v>0</v>
      </c>
    </row>
    <row r="41" spans="1:12" ht="12.75">
      <c r="A41" s="13"/>
      <c r="B41" s="2" t="s">
        <v>19</v>
      </c>
      <c r="C41" s="2"/>
      <c r="D41" s="2"/>
      <c r="E41" s="2"/>
      <c r="F41" s="2"/>
      <c r="G41" s="2"/>
      <c r="H41" s="2"/>
      <c r="I41" s="2"/>
      <c r="J41" s="2"/>
      <c r="K41" s="43">
        <v>0</v>
      </c>
      <c r="L41" s="44">
        <v>0</v>
      </c>
    </row>
    <row r="42" spans="1:12" ht="12.75">
      <c r="A42" s="13"/>
      <c r="B42" s="2" t="s">
        <v>20</v>
      </c>
      <c r="C42" s="2"/>
      <c r="D42" s="2"/>
      <c r="E42" s="2"/>
      <c r="F42" s="2"/>
      <c r="G42" s="2"/>
      <c r="H42" s="2"/>
      <c r="I42" s="2"/>
      <c r="J42" s="2"/>
      <c r="K42" s="43">
        <v>452674.92</v>
      </c>
      <c r="L42" s="44">
        <v>0</v>
      </c>
    </row>
    <row r="43" spans="1:12" ht="12.75">
      <c r="A43" s="13"/>
      <c r="B43" s="2" t="s">
        <v>21</v>
      </c>
      <c r="C43" s="2"/>
      <c r="D43" s="2"/>
      <c r="E43" s="2"/>
      <c r="F43" s="2"/>
      <c r="G43" s="2"/>
      <c r="H43" s="2"/>
      <c r="I43" s="2"/>
      <c r="J43" s="2"/>
      <c r="K43" s="43">
        <v>0</v>
      </c>
      <c r="L43" s="44">
        <v>0</v>
      </c>
    </row>
    <row r="44" spans="1:12" ht="12.75">
      <c r="A44" s="13"/>
      <c r="B44" s="2" t="s">
        <v>30</v>
      </c>
      <c r="C44" s="2"/>
      <c r="D44" s="2"/>
      <c r="E44" s="2"/>
      <c r="F44" s="2"/>
      <c r="G44" s="2"/>
      <c r="H44" s="2"/>
      <c r="I44" s="2"/>
      <c r="J44" s="2"/>
      <c r="K44" s="43">
        <v>0</v>
      </c>
      <c r="L44" s="44">
        <v>0</v>
      </c>
    </row>
    <row r="45" spans="1:12" ht="12.75">
      <c r="A45" s="13"/>
      <c r="B45" s="2" t="s">
        <v>31</v>
      </c>
      <c r="C45" s="2"/>
      <c r="D45" s="2"/>
      <c r="E45" s="2"/>
      <c r="F45" s="2"/>
      <c r="G45" s="2"/>
      <c r="H45" s="2"/>
      <c r="I45" s="2"/>
      <c r="J45" s="2"/>
      <c r="K45" s="43">
        <v>0</v>
      </c>
      <c r="L45" s="44">
        <v>0</v>
      </c>
    </row>
    <row r="46" spans="1:12" ht="12.75">
      <c r="A46" s="13"/>
      <c r="B46" s="2"/>
      <c r="C46" s="2"/>
      <c r="D46" s="2"/>
      <c r="E46" s="2"/>
      <c r="F46" s="2"/>
      <c r="G46" s="2"/>
      <c r="H46" s="2"/>
      <c r="I46" s="2"/>
      <c r="J46" s="2"/>
      <c r="K46" s="43"/>
      <c r="L46" s="44"/>
    </row>
    <row r="47" spans="1:12" ht="12.75">
      <c r="A47" s="29" t="s">
        <v>1</v>
      </c>
      <c r="B47" s="30"/>
      <c r="C47" s="30"/>
      <c r="D47" s="30"/>
      <c r="E47" s="30"/>
      <c r="F47" s="30"/>
      <c r="G47" s="30"/>
      <c r="H47" s="30"/>
      <c r="I47" s="30"/>
      <c r="J47" s="30"/>
      <c r="K47" s="26">
        <f>SUM(K48:K50)</f>
        <v>0</v>
      </c>
      <c r="L47" s="26">
        <f>SUM(L48:L50)</f>
        <v>0</v>
      </c>
    </row>
    <row r="48" spans="1:12" ht="12.75">
      <c r="A48" s="13"/>
      <c r="B48" s="2" t="s">
        <v>14</v>
      </c>
      <c r="C48" s="2"/>
      <c r="D48" s="2"/>
      <c r="E48" s="2"/>
      <c r="F48" s="2"/>
      <c r="G48" s="2"/>
      <c r="H48" s="2"/>
      <c r="I48" s="2"/>
      <c r="J48" s="2"/>
      <c r="K48" s="43">
        <v>0</v>
      </c>
      <c r="L48" s="44">
        <v>0</v>
      </c>
    </row>
    <row r="49" spans="1:12" ht="12.75">
      <c r="A49" s="13"/>
      <c r="B49" s="2" t="s">
        <v>2</v>
      </c>
      <c r="C49" s="2"/>
      <c r="D49" s="2"/>
      <c r="E49" s="2"/>
      <c r="F49" s="2"/>
      <c r="G49" s="2"/>
      <c r="H49" s="2"/>
      <c r="I49" s="2"/>
      <c r="J49" s="2"/>
      <c r="K49" s="43">
        <v>0</v>
      </c>
      <c r="L49" s="44">
        <v>0</v>
      </c>
    </row>
    <row r="50" spans="1:12" ht="12.75">
      <c r="A50" s="13"/>
      <c r="B50" s="2" t="s">
        <v>15</v>
      </c>
      <c r="C50" s="2"/>
      <c r="D50" s="2"/>
      <c r="E50" s="2"/>
      <c r="F50" s="2"/>
      <c r="G50" s="2"/>
      <c r="H50" s="2"/>
      <c r="I50" s="2"/>
      <c r="J50" s="2"/>
      <c r="K50" s="43">
        <v>0</v>
      </c>
      <c r="L50" s="44">
        <v>0</v>
      </c>
    </row>
    <row r="51" spans="1:12" ht="12.75">
      <c r="A51" s="13"/>
      <c r="B51" s="2"/>
      <c r="C51" s="2"/>
      <c r="D51" s="2"/>
      <c r="E51" s="2"/>
      <c r="F51" s="2"/>
      <c r="G51" s="2"/>
      <c r="H51" s="2"/>
      <c r="I51" s="2"/>
      <c r="J51" s="2"/>
      <c r="K51" s="43"/>
      <c r="L51" s="44"/>
    </row>
    <row r="52" spans="1:12" ht="12.75">
      <c r="A52" s="31" t="s">
        <v>32</v>
      </c>
      <c r="B52" s="28"/>
      <c r="C52" s="28"/>
      <c r="D52" s="28"/>
      <c r="E52" s="28"/>
      <c r="F52" s="28"/>
      <c r="G52" s="28"/>
      <c r="H52" s="28"/>
      <c r="I52" s="28"/>
      <c r="J52" s="28"/>
      <c r="K52" s="26">
        <f>K11-K34</f>
        <v>90526.02999999933</v>
      </c>
      <c r="L52" s="26">
        <f>L11-L34</f>
        <v>226922.66000000015</v>
      </c>
    </row>
    <row r="53" spans="1:12" ht="12.75">
      <c r="A53" s="15"/>
      <c r="B53" s="1"/>
      <c r="C53" s="1"/>
      <c r="D53" s="1"/>
      <c r="E53" s="1"/>
      <c r="F53" s="1"/>
      <c r="G53" s="1"/>
      <c r="H53" s="1"/>
      <c r="I53" s="1"/>
      <c r="J53" s="1"/>
      <c r="K53" s="43"/>
      <c r="L53" s="44"/>
    </row>
    <row r="54" spans="1:12" ht="12.75">
      <c r="A54" s="20" t="s">
        <v>33</v>
      </c>
      <c r="B54" s="1"/>
      <c r="C54" s="1"/>
      <c r="D54" s="1"/>
      <c r="E54" s="1"/>
      <c r="F54" s="1"/>
      <c r="G54" s="1"/>
      <c r="H54" s="1"/>
      <c r="I54" s="1"/>
      <c r="J54" s="1"/>
      <c r="K54" s="43">
        <v>0</v>
      </c>
      <c r="L54" s="44">
        <v>0</v>
      </c>
    </row>
    <row r="55" spans="1:12" ht="12.75">
      <c r="A55" s="27" t="s">
        <v>6</v>
      </c>
      <c r="B55" s="28"/>
      <c r="C55" s="28"/>
      <c r="D55" s="28"/>
      <c r="E55" s="28"/>
      <c r="F55" s="28"/>
      <c r="G55" s="28"/>
      <c r="H55" s="28"/>
      <c r="I55" s="28"/>
      <c r="J55" s="28"/>
      <c r="K55" s="26">
        <f>SUM(K56:K58)</f>
        <v>0</v>
      </c>
      <c r="L55" s="26">
        <f>SUM(L56:L58)</f>
        <v>0</v>
      </c>
    </row>
    <row r="56" spans="1:12" ht="12.75">
      <c r="A56" s="21" t="s">
        <v>34</v>
      </c>
      <c r="B56" s="2"/>
      <c r="C56" s="2"/>
      <c r="D56" s="2"/>
      <c r="E56" s="2"/>
      <c r="F56" s="2"/>
      <c r="G56" s="2"/>
      <c r="H56" s="2"/>
      <c r="I56" s="2"/>
      <c r="J56" s="2"/>
      <c r="K56" s="43">
        <v>0</v>
      </c>
      <c r="L56" s="44">
        <v>0</v>
      </c>
    </row>
    <row r="57" spans="1:12" ht="12.75">
      <c r="A57" s="21" t="s">
        <v>35</v>
      </c>
      <c r="B57" s="2"/>
      <c r="C57" s="2"/>
      <c r="D57" s="2"/>
      <c r="E57" s="2"/>
      <c r="F57" s="2"/>
      <c r="G57" s="2"/>
      <c r="H57" s="2"/>
      <c r="I57" s="2"/>
      <c r="J57" s="2"/>
      <c r="K57" s="43">
        <v>0</v>
      </c>
      <c r="L57" s="44">
        <v>0</v>
      </c>
    </row>
    <row r="58" spans="1:12" ht="12.75">
      <c r="A58" s="21" t="s">
        <v>36</v>
      </c>
      <c r="B58" s="2"/>
      <c r="C58" s="2"/>
      <c r="D58" s="2"/>
      <c r="E58" s="2"/>
      <c r="F58" s="2"/>
      <c r="G58" s="2"/>
      <c r="H58" s="2"/>
      <c r="I58" s="2"/>
      <c r="J58" s="2"/>
      <c r="K58" s="43">
        <v>0</v>
      </c>
      <c r="L58" s="44">
        <v>0</v>
      </c>
    </row>
    <row r="59" spans="1:12" ht="12.75">
      <c r="A59" s="21"/>
      <c r="B59" s="2"/>
      <c r="C59" s="2"/>
      <c r="D59" s="2"/>
      <c r="E59" s="2"/>
      <c r="F59" s="2"/>
      <c r="G59" s="2"/>
      <c r="H59" s="2"/>
      <c r="I59" s="2"/>
      <c r="J59" s="2"/>
      <c r="K59" s="43"/>
      <c r="L59" s="44"/>
    </row>
    <row r="60" spans="1:12" ht="12.75">
      <c r="A60" s="27" t="s">
        <v>24</v>
      </c>
      <c r="B60" s="28"/>
      <c r="C60" s="28"/>
      <c r="D60" s="28"/>
      <c r="E60" s="28"/>
      <c r="F60" s="28"/>
      <c r="G60" s="28"/>
      <c r="H60" s="28"/>
      <c r="I60" s="28"/>
      <c r="J60" s="28"/>
      <c r="K60" s="26">
        <f>SUM(K61:K63)</f>
        <v>67043.29</v>
      </c>
      <c r="L60" s="26">
        <f>SUM(L61:L63)</f>
        <v>41479.28</v>
      </c>
    </row>
    <row r="61" spans="1:12" ht="12.75">
      <c r="A61" s="21" t="s">
        <v>37</v>
      </c>
      <c r="B61" s="2"/>
      <c r="C61" s="2"/>
      <c r="D61" s="2"/>
      <c r="E61" s="2"/>
      <c r="F61" s="2"/>
      <c r="G61" s="2"/>
      <c r="H61" s="2"/>
      <c r="I61" s="2"/>
      <c r="J61" s="2"/>
      <c r="K61" s="43">
        <v>67043.29</v>
      </c>
      <c r="L61" s="44">
        <v>41479.28</v>
      </c>
    </row>
    <row r="62" spans="1:12" ht="12.75">
      <c r="A62" s="21" t="s">
        <v>38</v>
      </c>
      <c r="B62" s="2"/>
      <c r="C62" s="2"/>
      <c r="D62" s="2"/>
      <c r="E62" s="2"/>
      <c r="F62" s="2"/>
      <c r="G62" s="2"/>
      <c r="H62" s="2"/>
      <c r="I62" s="2"/>
      <c r="J62" s="2"/>
      <c r="K62" s="43">
        <v>0</v>
      </c>
      <c r="L62" s="44">
        <v>0</v>
      </c>
    </row>
    <row r="63" spans="1:12" ht="12.75">
      <c r="A63" s="21" t="s">
        <v>36</v>
      </c>
      <c r="B63" s="2"/>
      <c r="C63" s="2"/>
      <c r="D63" s="2"/>
      <c r="E63" s="2"/>
      <c r="F63" s="2"/>
      <c r="G63" s="2"/>
      <c r="H63" s="2"/>
      <c r="I63" s="2"/>
      <c r="J63" s="2"/>
      <c r="K63" s="43">
        <v>0</v>
      </c>
      <c r="L63" s="44">
        <v>0</v>
      </c>
    </row>
    <row r="64" spans="1:12" ht="12.75">
      <c r="A64" s="31" t="s">
        <v>39</v>
      </c>
      <c r="B64" s="28"/>
      <c r="C64" s="28"/>
      <c r="D64" s="28"/>
      <c r="E64" s="28"/>
      <c r="F64" s="28"/>
      <c r="G64" s="28"/>
      <c r="H64" s="28"/>
      <c r="I64" s="28"/>
      <c r="J64" s="28"/>
      <c r="K64" s="26">
        <f>K55-K60</f>
        <v>-67043.29</v>
      </c>
      <c r="L64" s="26">
        <f>L55-L60</f>
        <v>-41479.28</v>
      </c>
    </row>
    <row r="65" spans="1:12" ht="12.75">
      <c r="A65" s="15"/>
      <c r="B65" s="1"/>
      <c r="C65" s="1"/>
      <c r="D65" s="1"/>
      <c r="E65" s="1"/>
      <c r="F65" s="1"/>
      <c r="G65" s="1"/>
      <c r="H65" s="1"/>
      <c r="I65" s="1"/>
      <c r="J65" s="1"/>
      <c r="K65" s="43"/>
      <c r="L65" s="44"/>
    </row>
    <row r="66" spans="1:12" ht="12.75">
      <c r="A66" s="20" t="s">
        <v>40</v>
      </c>
      <c r="B66" s="1"/>
      <c r="C66" s="1"/>
      <c r="D66" s="1"/>
      <c r="E66" s="1"/>
      <c r="F66" s="1"/>
      <c r="G66" s="1"/>
      <c r="H66" s="1"/>
      <c r="I66" s="1"/>
      <c r="J66" s="1"/>
      <c r="K66" s="43">
        <v>0</v>
      </c>
      <c r="L66" s="44">
        <v>0</v>
      </c>
    </row>
    <row r="67" spans="1:12" ht="12.75">
      <c r="A67" s="27" t="s">
        <v>6</v>
      </c>
      <c r="B67" s="28"/>
      <c r="C67" s="28"/>
      <c r="D67" s="28"/>
      <c r="E67" s="28"/>
      <c r="F67" s="28"/>
      <c r="G67" s="28"/>
      <c r="H67" s="28"/>
      <c r="I67" s="28"/>
      <c r="J67" s="28"/>
      <c r="K67" s="26">
        <f>K68+K71+K72</f>
        <v>254859.97999999998</v>
      </c>
      <c r="L67" s="26">
        <f>L68+L71+L72</f>
        <v>395212.57</v>
      </c>
    </row>
    <row r="68" spans="1:12" ht="12.75">
      <c r="A68" s="29" t="s">
        <v>41</v>
      </c>
      <c r="B68" s="30"/>
      <c r="C68" s="30"/>
      <c r="D68" s="30"/>
      <c r="E68" s="30"/>
      <c r="F68" s="30"/>
      <c r="G68" s="30"/>
      <c r="H68" s="30"/>
      <c r="I68" s="30"/>
      <c r="J68" s="30"/>
      <c r="K68" s="26">
        <f>SUM(K69:K70)</f>
        <v>22276.37</v>
      </c>
      <c r="L68" s="26">
        <f>SUM(L69:L70)</f>
        <v>0</v>
      </c>
    </row>
    <row r="69" spans="1:12" ht="12.75">
      <c r="A69" s="14"/>
      <c r="B69" s="2" t="s">
        <v>42</v>
      </c>
      <c r="C69" s="2"/>
      <c r="D69" s="2"/>
      <c r="E69" s="2"/>
      <c r="F69" s="2"/>
      <c r="G69" s="2"/>
      <c r="H69" s="2"/>
      <c r="I69" s="2"/>
      <c r="J69" s="2"/>
      <c r="K69" s="43">
        <v>22276.37</v>
      </c>
      <c r="L69" s="44">
        <v>0</v>
      </c>
    </row>
    <row r="70" spans="1:12" ht="12.75">
      <c r="A70" s="14"/>
      <c r="B70" s="2" t="s">
        <v>43</v>
      </c>
      <c r="C70" s="2"/>
      <c r="D70" s="2"/>
      <c r="E70" s="2"/>
      <c r="F70" s="2"/>
      <c r="G70" s="2"/>
      <c r="H70" s="2"/>
      <c r="I70" s="2"/>
      <c r="J70" s="2"/>
      <c r="K70" s="43">
        <v>0</v>
      </c>
      <c r="L70" s="44">
        <v>0</v>
      </c>
    </row>
    <row r="71" spans="1:12" ht="12.75">
      <c r="A71" s="21" t="s">
        <v>44</v>
      </c>
      <c r="B71" s="2"/>
      <c r="C71" s="2"/>
      <c r="D71" s="2"/>
      <c r="E71" s="2"/>
      <c r="F71" s="2"/>
      <c r="G71" s="2"/>
      <c r="H71" s="2"/>
      <c r="I71" s="2"/>
      <c r="J71" s="2"/>
      <c r="K71" s="43">
        <v>232583.61</v>
      </c>
      <c r="L71" s="44">
        <v>395212.57</v>
      </c>
    </row>
    <row r="72" spans="1:12" ht="12.75">
      <c r="A72" s="21" t="s">
        <v>45</v>
      </c>
      <c r="B72" s="2"/>
      <c r="C72" s="2"/>
      <c r="D72" s="2"/>
      <c r="E72" s="2"/>
      <c r="F72" s="2"/>
      <c r="G72" s="2"/>
      <c r="H72" s="2"/>
      <c r="I72" s="2"/>
      <c r="J72" s="2"/>
      <c r="K72" s="43">
        <v>0</v>
      </c>
      <c r="L72" s="44">
        <v>0</v>
      </c>
    </row>
    <row r="73" spans="1:12" ht="12.75">
      <c r="A73" s="21"/>
      <c r="B73" s="2"/>
      <c r="C73" s="2"/>
      <c r="D73" s="2"/>
      <c r="E73" s="2"/>
      <c r="F73" s="2"/>
      <c r="G73" s="2"/>
      <c r="H73" s="2"/>
      <c r="I73" s="2"/>
      <c r="J73" s="2"/>
      <c r="K73" s="43"/>
      <c r="L73" s="44"/>
    </row>
    <row r="74" spans="1:12" ht="12.75">
      <c r="A74" s="27" t="s">
        <v>24</v>
      </c>
      <c r="B74" s="28"/>
      <c r="C74" s="28"/>
      <c r="D74" s="28"/>
      <c r="E74" s="28"/>
      <c r="F74" s="28"/>
      <c r="G74" s="28"/>
      <c r="H74" s="28"/>
      <c r="I74" s="28"/>
      <c r="J74" s="28"/>
      <c r="K74" s="26">
        <f>K75+K76+K79</f>
        <v>0</v>
      </c>
      <c r="L74" s="26">
        <f>L75+L76+L79</f>
        <v>606314.97</v>
      </c>
    </row>
    <row r="75" spans="1:12" ht="12.75">
      <c r="A75" s="21" t="s">
        <v>46</v>
      </c>
      <c r="B75" s="2"/>
      <c r="C75" s="2"/>
      <c r="D75" s="2"/>
      <c r="E75" s="2"/>
      <c r="F75" s="2"/>
      <c r="G75" s="2"/>
      <c r="H75" s="2"/>
      <c r="I75" s="2"/>
      <c r="J75" s="2"/>
      <c r="K75" s="43">
        <v>0</v>
      </c>
      <c r="L75" s="44">
        <v>0</v>
      </c>
    </row>
    <row r="76" spans="1:12" ht="12.75">
      <c r="A76" s="29" t="s">
        <v>47</v>
      </c>
      <c r="B76" s="30"/>
      <c r="C76" s="30"/>
      <c r="D76" s="30"/>
      <c r="E76" s="30"/>
      <c r="F76" s="30"/>
      <c r="G76" s="30"/>
      <c r="H76" s="30"/>
      <c r="I76" s="30"/>
      <c r="J76" s="30"/>
      <c r="K76" s="26">
        <f>SUM(K77:K78)</f>
        <v>0</v>
      </c>
      <c r="L76" s="26">
        <f>SUM(L77:L78)</f>
        <v>0</v>
      </c>
    </row>
    <row r="77" spans="1:12" ht="12.75">
      <c r="A77" s="14"/>
      <c r="B77" s="2" t="s">
        <v>42</v>
      </c>
      <c r="C77" s="2"/>
      <c r="D77" s="2"/>
      <c r="E77" s="2"/>
      <c r="F77" s="2"/>
      <c r="G77" s="2"/>
      <c r="H77" s="2"/>
      <c r="I77" s="2"/>
      <c r="J77" s="2"/>
      <c r="K77" s="43">
        <v>0</v>
      </c>
      <c r="L77" s="44">
        <v>0</v>
      </c>
    </row>
    <row r="78" spans="1:12" ht="12.75">
      <c r="A78" s="14"/>
      <c r="B78" s="2" t="s">
        <v>43</v>
      </c>
      <c r="C78" s="2"/>
      <c r="D78" s="2"/>
      <c r="E78" s="2"/>
      <c r="F78" s="2"/>
      <c r="G78" s="2"/>
      <c r="H78" s="2"/>
      <c r="I78" s="2"/>
      <c r="J78" s="2"/>
      <c r="K78" s="43">
        <v>0</v>
      </c>
      <c r="L78" s="44">
        <v>0</v>
      </c>
    </row>
    <row r="79" spans="1:12" ht="12.75">
      <c r="A79" s="21" t="s">
        <v>48</v>
      </c>
      <c r="B79" s="2"/>
      <c r="C79" s="2"/>
      <c r="D79" s="2"/>
      <c r="E79" s="2"/>
      <c r="F79" s="2"/>
      <c r="G79" s="2"/>
      <c r="H79" s="2"/>
      <c r="I79" s="2"/>
      <c r="J79" s="2"/>
      <c r="K79" s="43">
        <v>0</v>
      </c>
      <c r="L79" s="44">
        <v>606314.97</v>
      </c>
    </row>
    <row r="80" spans="1:12" ht="12.75">
      <c r="A80" s="31" t="s">
        <v>49</v>
      </c>
      <c r="B80" s="28"/>
      <c r="C80" s="28"/>
      <c r="D80" s="28"/>
      <c r="E80" s="28"/>
      <c r="F80" s="28"/>
      <c r="G80" s="28"/>
      <c r="H80" s="28"/>
      <c r="I80" s="28"/>
      <c r="J80" s="28"/>
      <c r="K80" s="26">
        <f>K67-K74</f>
        <v>254859.97999999998</v>
      </c>
      <c r="L80" s="26">
        <f>L67-L74</f>
        <v>-211102.39999999997</v>
      </c>
    </row>
    <row r="81" spans="1:12" ht="12.75">
      <c r="A81" s="15"/>
      <c r="B81" s="1"/>
      <c r="C81" s="1"/>
      <c r="D81" s="1"/>
      <c r="E81" s="1"/>
      <c r="F81" s="1"/>
      <c r="G81" s="1"/>
      <c r="H81" s="1"/>
      <c r="I81" s="1"/>
      <c r="J81" s="1"/>
      <c r="K81" s="43"/>
      <c r="L81" s="44"/>
    </row>
    <row r="82" spans="1:12" ht="12.75">
      <c r="A82" s="32" t="s">
        <v>50</v>
      </c>
      <c r="B82" s="33"/>
      <c r="C82" s="33"/>
      <c r="D82" s="33"/>
      <c r="E82" s="33"/>
      <c r="F82" s="33"/>
      <c r="G82" s="33"/>
      <c r="H82" s="33"/>
      <c r="I82" s="33"/>
      <c r="J82" s="33"/>
      <c r="K82" s="26">
        <f>K52+K64+K80</f>
        <v>278342.71999999933</v>
      </c>
      <c r="L82" s="26">
        <f>L52+L64+L80</f>
        <v>-25659.019999999815</v>
      </c>
    </row>
    <row r="83" spans="1:12" ht="12.75">
      <c r="A83" s="16" t="s">
        <v>57</v>
      </c>
      <c r="B83" s="17"/>
      <c r="C83" s="17"/>
      <c r="D83" s="17"/>
      <c r="E83" s="17"/>
      <c r="F83" s="17"/>
      <c r="G83" s="17"/>
      <c r="H83" s="17"/>
      <c r="I83" s="17"/>
      <c r="J83" s="17"/>
      <c r="K83" s="43">
        <v>124346.43</v>
      </c>
      <c r="L83" s="44">
        <v>150005.45</v>
      </c>
    </row>
    <row r="84" spans="1:12" ht="12.75">
      <c r="A84" s="34" t="s">
        <v>58</v>
      </c>
      <c r="B84" s="35"/>
      <c r="C84" s="35"/>
      <c r="D84" s="35"/>
      <c r="E84" s="35"/>
      <c r="F84" s="35"/>
      <c r="G84" s="35"/>
      <c r="H84" s="35"/>
      <c r="I84" s="35"/>
      <c r="J84" s="35"/>
      <c r="K84" s="26">
        <f>K82+K83</f>
        <v>402689.1499999993</v>
      </c>
      <c r="L84" s="26">
        <f>L82+L83</f>
        <v>124346.4300000002</v>
      </c>
    </row>
    <row r="89" spans="1:12" ht="12.75">
      <c r="A89" s="24"/>
      <c r="B89" s="24"/>
      <c r="C89" s="25"/>
      <c r="D89" s="24"/>
      <c r="F89" s="24"/>
      <c r="G89" s="25"/>
      <c r="H89" s="24"/>
      <c r="J89" s="24"/>
      <c r="K89" s="45"/>
      <c r="L89" s="46"/>
    </row>
    <row r="90" spans="3:11" ht="12.75">
      <c r="C90" s="23" t="s">
        <v>53</v>
      </c>
      <c r="G90" s="23" t="s">
        <v>51</v>
      </c>
      <c r="K90" s="47" t="s">
        <v>55</v>
      </c>
    </row>
    <row r="91" spans="3:11" ht="12.75">
      <c r="C91" s="23" t="s">
        <v>54</v>
      </c>
      <c r="G91" s="23" t="s">
        <v>52</v>
      </c>
      <c r="K91" s="47" t="s">
        <v>56</v>
      </c>
    </row>
    <row r="95" spans="4:10" ht="12.75">
      <c r="D95" s="60" t="s">
        <v>61</v>
      </c>
      <c r="E95" s="60"/>
      <c r="F95" s="60"/>
      <c r="G95" s="60"/>
      <c r="H95" s="60"/>
      <c r="I95" s="60"/>
      <c r="J95" s="60"/>
    </row>
    <row r="96" spans="4:10" ht="12.75">
      <c r="D96" s="60"/>
      <c r="E96" s="60"/>
      <c r="F96" s="60"/>
      <c r="G96" s="60"/>
      <c r="H96" s="60"/>
      <c r="I96" s="60"/>
      <c r="J96" s="60"/>
    </row>
    <row r="97" spans="4:10" ht="12.75">
      <c r="D97" s="60"/>
      <c r="E97" s="60"/>
      <c r="F97" s="60"/>
      <c r="G97" s="60"/>
      <c r="H97" s="60"/>
      <c r="I97" s="60"/>
      <c r="J97" s="60"/>
    </row>
  </sheetData>
  <sheetProtection/>
  <mergeCells count="5">
    <mergeCell ref="A1:L1"/>
    <mergeCell ref="A2:L2"/>
    <mergeCell ref="A3:L3"/>
    <mergeCell ref="A4:L4"/>
    <mergeCell ref="D95:J97"/>
  </mergeCells>
  <printOptions horizontalCentered="1"/>
  <pageMargins left="0.5905511811023623" right="0.4724409448818898" top="0.39" bottom="0.37" header="0.31496062992125984" footer="0.31496062992125984"/>
  <pageSetup firstPageNumber="1" useFirstPageNumber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Rosario</cp:lastModifiedBy>
  <cp:lastPrinted>2011-10-31T19:36:01Z</cp:lastPrinted>
  <dcterms:created xsi:type="dcterms:W3CDTF">2010-12-03T18:40:30Z</dcterms:created>
  <dcterms:modified xsi:type="dcterms:W3CDTF">2015-03-31T01:54:06Z</dcterms:modified>
  <cp:category/>
  <cp:version/>
  <cp:contentType/>
  <cp:contentStatus/>
</cp:coreProperties>
</file>